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3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52" i="1" l="1"/>
  <c r="M53" i="1"/>
  <c r="M54" i="1"/>
  <c r="M38" i="1"/>
  <c r="K52" i="1"/>
  <c r="K53" i="1"/>
  <c r="K54" i="1"/>
  <c r="K38" i="1"/>
  <c r="K4" i="1"/>
  <c r="D55" i="1" l="1"/>
  <c r="E55" i="1"/>
  <c r="F55" i="1"/>
  <c r="G55" i="1"/>
  <c r="H55" i="1"/>
  <c r="I55" i="1"/>
  <c r="J55" i="1"/>
  <c r="L55" i="1"/>
  <c r="C55" i="1"/>
  <c r="L39" i="1"/>
  <c r="D39" i="1"/>
  <c r="E39" i="1"/>
  <c r="F39" i="1"/>
  <c r="G39" i="1"/>
  <c r="H39" i="1"/>
  <c r="I39" i="1"/>
  <c r="J39" i="1"/>
  <c r="C39" i="1"/>
  <c r="K40" i="1"/>
  <c r="M40" i="1" s="1"/>
  <c r="K41" i="1"/>
  <c r="M41" i="1" s="1"/>
  <c r="C42" i="1"/>
  <c r="D42" i="1"/>
  <c r="E42" i="1"/>
  <c r="F42" i="1"/>
  <c r="G42" i="1"/>
  <c r="H42" i="1"/>
  <c r="I42" i="1"/>
  <c r="J42" i="1"/>
  <c r="L42" i="1"/>
  <c r="K43" i="1"/>
  <c r="M43" i="1" s="1"/>
  <c r="K44" i="1"/>
  <c r="M44" i="1" s="1"/>
  <c r="K45" i="1"/>
  <c r="M45" i="1" s="1"/>
  <c r="C46" i="1"/>
  <c r="D46" i="1"/>
  <c r="E46" i="1"/>
  <c r="F46" i="1"/>
  <c r="G46" i="1"/>
  <c r="H46" i="1"/>
  <c r="I46" i="1"/>
  <c r="J46" i="1"/>
  <c r="L46" i="1"/>
  <c r="K47" i="1"/>
  <c r="M47" i="1" s="1"/>
  <c r="K48" i="1"/>
  <c r="M48" i="1" s="1"/>
  <c r="K49" i="1"/>
  <c r="M49" i="1" s="1"/>
  <c r="K50" i="1"/>
  <c r="M50" i="1" s="1"/>
  <c r="K46" i="1" l="1"/>
  <c r="M46" i="1"/>
  <c r="K42" i="1"/>
  <c r="M42" i="1"/>
  <c r="K57" i="1" l="1"/>
  <c r="M57" i="1" s="1"/>
  <c r="K56" i="1"/>
  <c r="M56" i="1" s="1"/>
  <c r="K51" i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17" i="1"/>
  <c r="K5" i="1"/>
  <c r="M5" i="1" s="1"/>
  <c r="K6" i="1"/>
  <c r="M6" i="1" s="1"/>
  <c r="K7" i="1"/>
  <c r="M7" i="1" s="1"/>
  <c r="K8" i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M4" i="1"/>
  <c r="D58" i="1"/>
  <c r="E58" i="1"/>
  <c r="F58" i="1"/>
  <c r="G58" i="1"/>
  <c r="H58" i="1"/>
  <c r="I58" i="1"/>
  <c r="J58" i="1"/>
  <c r="L58" i="1"/>
  <c r="C58" i="1"/>
  <c r="D16" i="1"/>
  <c r="E16" i="1"/>
  <c r="F16" i="1"/>
  <c r="G16" i="1"/>
  <c r="H16" i="1"/>
  <c r="I16" i="1"/>
  <c r="J16" i="1"/>
  <c r="L16" i="1"/>
  <c r="C16" i="1"/>
  <c r="M58" i="1" l="1"/>
  <c r="M51" i="1"/>
  <c r="M55" i="1" s="1"/>
  <c r="K55" i="1"/>
  <c r="K39" i="1"/>
  <c r="M17" i="1"/>
  <c r="M39" i="1" s="1"/>
  <c r="C59" i="1"/>
  <c r="K16" i="1"/>
  <c r="H59" i="1"/>
  <c r="D59" i="1"/>
  <c r="I59" i="1"/>
  <c r="L59" i="1"/>
  <c r="G59" i="1"/>
  <c r="E59" i="1"/>
  <c r="J59" i="1"/>
  <c r="F59" i="1"/>
  <c r="M8" i="1"/>
  <c r="M16" i="1" s="1"/>
  <c r="K58" i="1"/>
  <c r="K59" i="1" l="1"/>
  <c r="M59" i="1"/>
</calcChain>
</file>

<file path=xl/sharedStrings.xml><?xml version="1.0" encoding="utf-8"?>
<sst xmlns="http://schemas.openxmlformats.org/spreadsheetml/2006/main" count="71" uniqueCount="71">
  <si>
    <t>SR</t>
  </si>
  <si>
    <t>Bank Name</t>
  </si>
  <si>
    <t>Agriculture</t>
  </si>
  <si>
    <t>MSME</t>
  </si>
  <si>
    <t>Export Credit</t>
  </si>
  <si>
    <t>Education</t>
  </si>
  <si>
    <t>Housing</t>
  </si>
  <si>
    <t>Social Infrastructure</t>
  </si>
  <si>
    <t>Renewable Energy</t>
  </si>
  <si>
    <t>Others</t>
  </si>
  <si>
    <t>Priority- Subtotal</t>
  </si>
  <si>
    <t>Non-Priority -</t>
  </si>
  <si>
    <t>Total</t>
  </si>
  <si>
    <t>Canara Bank</t>
  </si>
  <si>
    <t>State Bank of India</t>
  </si>
  <si>
    <t>Union Bank Of India</t>
  </si>
  <si>
    <t>Bank of Baroda</t>
  </si>
  <si>
    <t>Bank of India</t>
  </si>
  <si>
    <t>Bank of Maharastra</t>
  </si>
  <si>
    <t>Central Bank of India</t>
  </si>
  <si>
    <t xml:space="preserve">Indian Bank </t>
  </si>
  <si>
    <t>Indian Overseas Bank</t>
  </si>
  <si>
    <t>Punjab National Bank</t>
  </si>
  <si>
    <t>Punjab and Synd Bank</t>
  </si>
  <si>
    <t>UCO Bank</t>
  </si>
  <si>
    <t>Public Sector Banks</t>
  </si>
  <si>
    <t>IDBI Bank</t>
  </si>
  <si>
    <t>Karnataka Bank Ltd</t>
  </si>
  <si>
    <t>Kotak Mahendra Bank</t>
  </si>
  <si>
    <t>Cathelic Syrian Bank Ltd.</t>
  </si>
  <si>
    <t>City Union Bank Ltd</t>
  </si>
  <si>
    <t>Dhanalaxmi Bank Ltd.</t>
  </si>
  <si>
    <t>Federal Bank Ltd.</t>
  </si>
  <si>
    <t>J and K Bank Ltd</t>
  </si>
  <si>
    <t>Karur Vysya Bank Ltd.</t>
  </si>
  <si>
    <t>Lakshmi Vilas Bank Ltd</t>
  </si>
  <si>
    <t xml:space="preserve">Ratnakar Bank Ltd </t>
  </si>
  <si>
    <t>South Indian Bank Ltd</t>
  </si>
  <si>
    <t>Tamil Nadu Merchantile Bank Ltd.</t>
  </si>
  <si>
    <t>IndusInd Bank</t>
  </si>
  <si>
    <t>HDFC Bank Ltd</t>
  </si>
  <si>
    <t xml:space="preserve">Axis Bank Ltd </t>
  </si>
  <si>
    <t>ICICI Bank Ltd</t>
  </si>
  <si>
    <t>YES BANK Ltd.</t>
  </si>
  <si>
    <t>Bandhan Bank</t>
  </si>
  <si>
    <t>DCB Bank Ltd</t>
  </si>
  <si>
    <t xml:space="preserve">IDFC Bank </t>
  </si>
  <si>
    <t>Private Sector Banks</t>
  </si>
  <si>
    <t>Karnataka Grameena Bank</t>
  </si>
  <si>
    <t>Karnataka Vikas Grameena Bank</t>
  </si>
  <si>
    <t>Regional Rural Banks</t>
  </si>
  <si>
    <t>KSCARD Bk.Ltd</t>
  </si>
  <si>
    <t xml:space="preserve">K.S.Coop Apex Bank ltd </t>
  </si>
  <si>
    <t>KSFC</t>
  </si>
  <si>
    <t>Co-Operative Banks</t>
  </si>
  <si>
    <t>Equitas Small Finance Bank</t>
  </si>
  <si>
    <t>Ujjivan Small Finnance</t>
  </si>
  <si>
    <t>Suryoday Small Finance Bank</t>
  </si>
  <si>
    <t>ESAF Small Finance Bank</t>
  </si>
  <si>
    <t>Jana Small Finance Bank</t>
  </si>
  <si>
    <t>Small Finance Banks</t>
  </si>
  <si>
    <t>India Post Payments Bank Limited</t>
  </si>
  <si>
    <t>Airtel Payments Bank</t>
  </si>
  <si>
    <t>Payments Bank</t>
  </si>
  <si>
    <t>GRAND TOTAL</t>
  </si>
  <si>
    <t>Annual Credit Plan - Achievement as on September quarter 2022</t>
  </si>
  <si>
    <t>Quarter ended September 2022 (Amt in crores)</t>
  </si>
  <si>
    <t>KBS Local Area Bank</t>
  </si>
  <si>
    <t>AU Small Finance Bank</t>
  </si>
  <si>
    <t>Fincare Small Finance Bank</t>
  </si>
  <si>
    <t>Utkarsh Small Finance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</si>
</sst>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120" zoomScaleNormal="120" workbookViewId="0">
      <pane xSplit="2" ySplit="3" topLeftCell="H46" activePane="bottomRight" state="frozen"/>
      <selection pane="topRight" activeCell="C1" sqref="C1"/>
      <selection pane="bottomLeft" activeCell="A4" sqref="A4"/>
      <selection pane="bottomRight" activeCell="M59" sqref="M59"/>
    </sheetView>
  </sheetViews>
  <sheetFormatPr defaultRowHeight="14.4" x14ac:dyDescent="0.3"/>
  <cols>
    <col min="1" max="1" width="3.109375" bestFit="1" customWidth="1"/>
    <col min="2" max="2" width="31.44140625" bestFit="1" customWidth="1"/>
    <col min="3" max="3" width="15.44140625" customWidth="1"/>
    <col min="4" max="4" width="14.6640625" customWidth="1"/>
    <col min="5" max="5" width="12.5546875" bestFit="1" customWidth="1"/>
    <col min="6" max="6" width="14.88671875" customWidth="1"/>
    <col min="7" max="7" width="14.6640625" customWidth="1"/>
    <col min="8" max="8" width="19" bestFit="1" customWidth="1"/>
    <col min="9" max="9" width="17.6640625" bestFit="1" customWidth="1"/>
    <col min="10" max="10" width="15.5546875" customWidth="1"/>
    <col min="11" max="11" width="16.33203125" bestFit="1" customWidth="1"/>
    <col min="12" max="12" width="13.33203125" bestFit="1" customWidth="1"/>
    <col min="13" max="13" width="17.5546875" customWidth="1"/>
  </cols>
  <sheetData>
    <row r="1" spans="1:13" ht="18" x14ac:dyDescent="0.35">
      <c r="A1" s="7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x14ac:dyDescent="0.35">
      <c r="A2" s="7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x14ac:dyDescent="0.3">
      <c r="A4" s="4">
        <v>1</v>
      </c>
      <c r="B4" s="3" t="s">
        <v>13</v>
      </c>
      <c r="C4" s="5">
        <v>12472.59</v>
      </c>
      <c r="D4" s="5">
        <v>2764.2599999999998</v>
      </c>
      <c r="E4" s="5">
        <v>0</v>
      </c>
      <c r="F4" s="5">
        <v>165.28</v>
      </c>
      <c r="G4" s="5">
        <v>608.49</v>
      </c>
      <c r="H4" s="5">
        <v>29.32</v>
      </c>
      <c r="I4" s="5">
        <v>0.03</v>
      </c>
      <c r="J4" s="5">
        <v>103.64</v>
      </c>
      <c r="K4" s="5">
        <f t="shared" ref="K4:K57" si="0">SUM(C4:J4)</f>
        <v>16143.61</v>
      </c>
      <c r="L4" s="5">
        <v>21241.120000000003</v>
      </c>
      <c r="M4" s="5">
        <f>K4+L4</f>
        <v>37384.730000000003</v>
      </c>
    </row>
    <row r="5" spans="1:13" x14ac:dyDescent="0.3">
      <c r="A5" s="4">
        <v>2</v>
      </c>
      <c r="B5" s="3" t="s">
        <v>14</v>
      </c>
      <c r="C5" s="5">
        <v>4021.55</v>
      </c>
      <c r="D5" s="5">
        <v>9797.4800000000014</v>
      </c>
      <c r="E5" s="5">
        <v>12.62</v>
      </c>
      <c r="F5" s="5">
        <v>53.53</v>
      </c>
      <c r="G5" s="5">
        <v>575.41</v>
      </c>
      <c r="H5" s="5">
        <v>0</v>
      </c>
      <c r="I5" s="5">
        <v>0.6</v>
      </c>
      <c r="J5" s="5">
        <v>0</v>
      </c>
      <c r="K5" s="5">
        <f t="shared" si="0"/>
        <v>14461.190000000004</v>
      </c>
      <c r="L5" s="5">
        <v>17015.89</v>
      </c>
      <c r="M5" s="5">
        <f t="shared" ref="M5:M57" si="1">K5+L5</f>
        <v>31477.08</v>
      </c>
    </row>
    <row r="6" spans="1:13" x14ac:dyDescent="0.3">
      <c r="A6" s="4">
        <v>3</v>
      </c>
      <c r="B6" s="3" t="s">
        <v>15</v>
      </c>
      <c r="C6" s="5">
        <v>5740.89</v>
      </c>
      <c r="D6" s="5">
        <v>5468.6500000000005</v>
      </c>
      <c r="E6" s="5">
        <v>0</v>
      </c>
      <c r="F6" s="5">
        <v>33.78</v>
      </c>
      <c r="G6" s="5">
        <v>84.48</v>
      </c>
      <c r="H6" s="5">
        <v>0.9</v>
      </c>
      <c r="I6" s="5">
        <v>0</v>
      </c>
      <c r="J6" s="5">
        <v>0</v>
      </c>
      <c r="K6" s="5">
        <f t="shared" si="0"/>
        <v>11328.7</v>
      </c>
      <c r="L6" s="5">
        <v>10784.259999999998</v>
      </c>
      <c r="M6" s="5">
        <f t="shared" si="1"/>
        <v>22112.959999999999</v>
      </c>
    </row>
    <row r="7" spans="1:13" x14ac:dyDescent="0.3">
      <c r="A7" s="4">
        <v>4</v>
      </c>
      <c r="B7" s="3" t="s">
        <v>16</v>
      </c>
      <c r="C7" s="5">
        <v>4406.91</v>
      </c>
      <c r="D7" s="5">
        <v>3327.8199999999997</v>
      </c>
      <c r="E7" s="5">
        <v>0</v>
      </c>
      <c r="F7" s="5">
        <v>53.72</v>
      </c>
      <c r="G7" s="5">
        <v>162.46</v>
      </c>
      <c r="H7" s="5">
        <v>1.07</v>
      </c>
      <c r="I7" s="5">
        <v>0.61</v>
      </c>
      <c r="J7" s="5">
        <v>25.31</v>
      </c>
      <c r="K7" s="5">
        <f t="shared" si="0"/>
        <v>7977.9</v>
      </c>
      <c r="L7" s="5">
        <v>12958.279999999999</v>
      </c>
      <c r="M7" s="5">
        <f t="shared" si="1"/>
        <v>20936.18</v>
      </c>
    </row>
    <row r="8" spans="1:13" x14ac:dyDescent="0.3">
      <c r="A8" s="4">
        <v>5</v>
      </c>
      <c r="B8" s="3" t="s">
        <v>17</v>
      </c>
      <c r="C8" s="5">
        <v>1564.58</v>
      </c>
      <c r="D8" s="5">
        <v>1686.11</v>
      </c>
      <c r="E8" s="5">
        <v>1.4</v>
      </c>
      <c r="F8" s="5">
        <v>8.6199999999999992</v>
      </c>
      <c r="G8" s="5">
        <v>37.86</v>
      </c>
      <c r="H8" s="5">
        <v>0</v>
      </c>
      <c r="I8" s="5">
        <v>0</v>
      </c>
      <c r="J8" s="5">
        <v>0.68</v>
      </c>
      <c r="K8" s="5">
        <f t="shared" si="0"/>
        <v>3299.2499999999995</v>
      </c>
      <c r="L8" s="5">
        <v>3694.19</v>
      </c>
      <c r="M8" s="5">
        <f t="shared" si="1"/>
        <v>6993.44</v>
      </c>
    </row>
    <row r="9" spans="1:13" x14ac:dyDescent="0.3">
      <c r="A9" s="4">
        <v>6</v>
      </c>
      <c r="B9" s="3" t="s">
        <v>18</v>
      </c>
      <c r="C9" s="5">
        <v>54.3</v>
      </c>
      <c r="D9" s="5">
        <v>73.8</v>
      </c>
      <c r="E9" s="5">
        <v>7.32</v>
      </c>
      <c r="F9" s="5">
        <v>6.5</v>
      </c>
      <c r="G9" s="5">
        <v>144.03</v>
      </c>
      <c r="H9" s="5">
        <v>0</v>
      </c>
      <c r="I9" s="5">
        <v>0</v>
      </c>
      <c r="J9" s="5">
        <v>0</v>
      </c>
      <c r="K9" s="5">
        <f t="shared" si="0"/>
        <v>285.95</v>
      </c>
      <c r="L9" s="5">
        <v>1152.9000000000001</v>
      </c>
      <c r="M9" s="5">
        <f t="shared" si="1"/>
        <v>1438.8500000000001</v>
      </c>
    </row>
    <row r="10" spans="1:13" x14ac:dyDescent="0.3">
      <c r="A10" s="4">
        <v>7</v>
      </c>
      <c r="B10" s="3" t="s">
        <v>19</v>
      </c>
      <c r="C10" s="5">
        <v>144.81</v>
      </c>
      <c r="D10" s="5">
        <v>269.01</v>
      </c>
      <c r="E10" s="5">
        <v>0</v>
      </c>
      <c r="F10" s="5">
        <v>1.1000000000000001</v>
      </c>
      <c r="G10" s="5">
        <v>13.98</v>
      </c>
      <c r="H10" s="5">
        <v>0</v>
      </c>
      <c r="I10" s="5">
        <v>0.18</v>
      </c>
      <c r="J10" s="5">
        <v>0</v>
      </c>
      <c r="K10" s="5">
        <f t="shared" si="0"/>
        <v>429.08000000000004</v>
      </c>
      <c r="L10" s="5">
        <v>477.44</v>
      </c>
      <c r="M10" s="5">
        <f t="shared" si="1"/>
        <v>906.52</v>
      </c>
    </row>
    <row r="11" spans="1:13" x14ac:dyDescent="0.3">
      <c r="A11" s="4">
        <v>8</v>
      </c>
      <c r="B11" s="3" t="s">
        <v>20</v>
      </c>
      <c r="C11" s="5">
        <v>1046.3899999999999</v>
      </c>
      <c r="D11" s="5">
        <v>1785.92</v>
      </c>
      <c r="E11" s="5">
        <v>0</v>
      </c>
      <c r="F11" s="5">
        <v>10.63</v>
      </c>
      <c r="G11" s="5">
        <v>37</v>
      </c>
      <c r="H11" s="5">
        <v>0.16</v>
      </c>
      <c r="I11" s="5">
        <v>0</v>
      </c>
      <c r="J11" s="5">
        <v>0</v>
      </c>
      <c r="K11" s="5">
        <f t="shared" si="0"/>
        <v>2880.1</v>
      </c>
      <c r="L11" s="5">
        <v>1445.46</v>
      </c>
      <c r="M11" s="5">
        <f t="shared" si="1"/>
        <v>4325.5599999999995</v>
      </c>
    </row>
    <row r="12" spans="1:13" x14ac:dyDescent="0.3">
      <c r="A12" s="4">
        <v>9</v>
      </c>
      <c r="B12" s="3" t="s">
        <v>21</v>
      </c>
      <c r="C12" s="5">
        <v>419.37</v>
      </c>
      <c r="D12" s="5">
        <v>267.49</v>
      </c>
      <c r="E12" s="5">
        <v>0</v>
      </c>
      <c r="F12" s="5">
        <v>3.07</v>
      </c>
      <c r="G12" s="5">
        <v>39.229999999999997</v>
      </c>
      <c r="H12" s="5">
        <v>0</v>
      </c>
      <c r="I12" s="5">
        <v>0</v>
      </c>
      <c r="J12" s="5">
        <v>1.42</v>
      </c>
      <c r="K12" s="5">
        <f t="shared" si="0"/>
        <v>730.58</v>
      </c>
      <c r="L12" s="5">
        <v>436</v>
      </c>
      <c r="M12" s="5">
        <f t="shared" si="1"/>
        <v>1166.58</v>
      </c>
    </row>
    <row r="13" spans="1:13" x14ac:dyDescent="0.3">
      <c r="A13" s="4">
        <v>10</v>
      </c>
      <c r="B13" s="3" t="s">
        <v>22</v>
      </c>
      <c r="C13" s="5">
        <v>88.41</v>
      </c>
      <c r="D13" s="5">
        <v>250.01999999999998</v>
      </c>
      <c r="E13" s="5">
        <v>0</v>
      </c>
      <c r="F13" s="5">
        <v>6.48</v>
      </c>
      <c r="G13" s="5">
        <v>19.57</v>
      </c>
      <c r="H13" s="5">
        <v>0</v>
      </c>
      <c r="I13" s="5">
        <v>0</v>
      </c>
      <c r="J13" s="5">
        <v>1.1299999999999999</v>
      </c>
      <c r="K13" s="5">
        <f t="shared" si="0"/>
        <v>365.60999999999996</v>
      </c>
      <c r="L13" s="5">
        <v>2563.67</v>
      </c>
      <c r="M13" s="5">
        <f t="shared" si="1"/>
        <v>2929.28</v>
      </c>
    </row>
    <row r="14" spans="1:13" x14ac:dyDescent="0.3">
      <c r="A14" s="4">
        <v>11</v>
      </c>
      <c r="B14" s="3" t="s">
        <v>23</v>
      </c>
      <c r="C14" s="5">
        <v>1.77</v>
      </c>
      <c r="D14" s="5">
        <v>16.46</v>
      </c>
      <c r="E14" s="5">
        <v>0</v>
      </c>
      <c r="F14" s="5">
        <v>0.04</v>
      </c>
      <c r="G14" s="5">
        <v>2.75</v>
      </c>
      <c r="H14" s="5">
        <v>0</v>
      </c>
      <c r="I14" s="5">
        <v>0</v>
      </c>
      <c r="J14" s="5">
        <v>0</v>
      </c>
      <c r="K14" s="5">
        <f t="shared" si="0"/>
        <v>21.02</v>
      </c>
      <c r="L14" s="5">
        <v>39.47</v>
      </c>
      <c r="M14" s="5">
        <f t="shared" si="1"/>
        <v>60.489999999999995</v>
      </c>
    </row>
    <row r="15" spans="1:13" x14ac:dyDescent="0.3">
      <c r="A15" s="4">
        <v>12</v>
      </c>
      <c r="B15" s="3" t="s">
        <v>24</v>
      </c>
      <c r="C15" s="5">
        <v>193.65</v>
      </c>
      <c r="D15" s="5">
        <v>289.37</v>
      </c>
      <c r="E15" s="5">
        <v>20.85</v>
      </c>
      <c r="F15" s="5">
        <v>20.77</v>
      </c>
      <c r="G15" s="5">
        <v>177.65</v>
      </c>
      <c r="H15" s="5">
        <v>936.9</v>
      </c>
      <c r="I15" s="5">
        <v>0</v>
      </c>
      <c r="J15" s="5">
        <v>384.79</v>
      </c>
      <c r="K15" s="5">
        <f t="shared" si="0"/>
        <v>2023.98</v>
      </c>
      <c r="L15" s="5">
        <v>983.79</v>
      </c>
      <c r="M15" s="5">
        <f t="shared" si="1"/>
        <v>3007.77</v>
      </c>
    </row>
    <row r="16" spans="1:13" s="1" customFormat="1" x14ac:dyDescent="0.3">
      <c r="A16" s="2"/>
      <c r="B16" s="2" t="s">
        <v>25</v>
      </c>
      <c r="C16" s="6">
        <f>SUM(C4:C15)</f>
        <v>30155.219999999998</v>
      </c>
      <c r="D16" s="6">
        <f t="shared" ref="D16:M16" si="2">SUM(D4:D15)</f>
        <v>25996.390000000003</v>
      </c>
      <c r="E16" s="6">
        <f t="shared" si="2"/>
        <v>42.19</v>
      </c>
      <c r="F16" s="6">
        <f t="shared" si="2"/>
        <v>363.52000000000004</v>
      </c>
      <c r="G16" s="6">
        <f t="shared" si="2"/>
        <v>1902.91</v>
      </c>
      <c r="H16" s="6">
        <f t="shared" si="2"/>
        <v>968.35</v>
      </c>
      <c r="I16" s="6">
        <f t="shared" si="2"/>
        <v>1.42</v>
      </c>
      <c r="J16" s="6">
        <f t="shared" si="2"/>
        <v>516.97</v>
      </c>
      <c r="K16" s="6">
        <f t="shared" si="2"/>
        <v>59946.97</v>
      </c>
      <c r="L16" s="6">
        <f t="shared" si="2"/>
        <v>72792.47</v>
      </c>
      <c r="M16" s="6">
        <f t="shared" si="2"/>
        <v>132739.44</v>
      </c>
    </row>
    <row r="17" spans="1:13" x14ac:dyDescent="0.3">
      <c r="A17" s="3">
        <v>13</v>
      </c>
      <c r="B17" s="3" t="s">
        <v>26</v>
      </c>
      <c r="C17" s="5">
        <v>1118.55</v>
      </c>
      <c r="D17" s="5">
        <v>487.5</v>
      </c>
      <c r="E17" s="5">
        <v>0</v>
      </c>
      <c r="F17" s="5">
        <v>6.54</v>
      </c>
      <c r="G17" s="5">
        <v>14.44</v>
      </c>
      <c r="H17" s="5">
        <v>7.13</v>
      </c>
      <c r="I17" s="5">
        <v>0</v>
      </c>
      <c r="J17" s="5">
        <v>0</v>
      </c>
      <c r="K17" s="5">
        <f t="shared" si="0"/>
        <v>1634.16</v>
      </c>
      <c r="L17" s="5">
        <v>3019.55</v>
      </c>
      <c r="M17" s="5">
        <f t="shared" si="1"/>
        <v>4653.71</v>
      </c>
    </row>
    <row r="18" spans="1:13" x14ac:dyDescent="0.3">
      <c r="A18" s="3">
        <v>14</v>
      </c>
      <c r="B18" s="3" t="s">
        <v>27</v>
      </c>
      <c r="C18" s="5">
        <v>1516.1000000000001</v>
      </c>
      <c r="D18" s="5">
        <v>1163.2399999999998</v>
      </c>
      <c r="E18" s="5">
        <v>0</v>
      </c>
      <c r="F18" s="5">
        <v>18.32</v>
      </c>
      <c r="G18" s="5">
        <v>107.54</v>
      </c>
      <c r="H18" s="5">
        <v>0</v>
      </c>
      <c r="I18" s="5">
        <v>0.1</v>
      </c>
      <c r="J18" s="5">
        <v>3.09</v>
      </c>
      <c r="K18" s="5">
        <f t="shared" si="0"/>
        <v>2808.3900000000003</v>
      </c>
      <c r="L18" s="5">
        <v>3052.82</v>
      </c>
      <c r="M18" s="5">
        <f t="shared" si="1"/>
        <v>5861.2100000000009</v>
      </c>
    </row>
    <row r="19" spans="1:13" x14ac:dyDescent="0.3">
      <c r="A19" s="3">
        <v>15</v>
      </c>
      <c r="B19" s="3" t="s">
        <v>28</v>
      </c>
      <c r="C19" s="5">
        <v>1778.3899999999999</v>
      </c>
      <c r="D19" s="5">
        <v>4604.2700000000004</v>
      </c>
      <c r="E19" s="5">
        <v>0</v>
      </c>
      <c r="F19" s="5">
        <v>0</v>
      </c>
      <c r="G19" s="5">
        <v>3.32</v>
      </c>
      <c r="H19" s="5">
        <v>0</v>
      </c>
      <c r="I19" s="5">
        <v>0</v>
      </c>
      <c r="J19" s="5">
        <v>180.81</v>
      </c>
      <c r="K19" s="5">
        <f t="shared" si="0"/>
        <v>6566.79</v>
      </c>
      <c r="L19" s="5">
        <v>6335.96</v>
      </c>
      <c r="M19" s="5">
        <f t="shared" si="1"/>
        <v>12902.75</v>
      </c>
    </row>
    <row r="20" spans="1:13" x14ac:dyDescent="0.3">
      <c r="A20" s="3">
        <v>16</v>
      </c>
      <c r="B20" s="3" t="s">
        <v>29</v>
      </c>
      <c r="C20" s="5">
        <v>252.8</v>
      </c>
      <c r="D20" s="5">
        <v>7.14</v>
      </c>
      <c r="E20" s="5">
        <v>0</v>
      </c>
      <c r="F20" s="5">
        <v>0</v>
      </c>
      <c r="G20" s="5">
        <v>0.08</v>
      </c>
      <c r="H20" s="5">
        <v>0</v>
      </c>
      <c r="I20" s="5">
        <v>0</v>
      </c>
      <c r="J20" s="5">
        <v>5.1100000000000003</v>
      </c>
      <c r="K20" s="5">
        <f t="shared" si="0"/>
        <v>265.13</v>
      </c>
      <c r="L20" s="5">
        <v>171.26</v>
      </c>
      <c r="M20" s="5">
        <f t="shared" si="1"/>
        <v>436.39</v>
      </c>
    </row>
    <row r="21" spans="1:13" x14ac:dyDescent="0.3">
      <c r="A21" s="3">
        <v>17</v>
      </c>
      <c r="B21" s="3" t="s">
        <v>30</v>
      </c>
      <c r="C21" s="5">
        <v>21.59</v>
      </c>
      <c r="D21" s="5">
        <v>115.56</v>
      </c>
      <c r="E21" s="5">
        <v>0</v>
      </c>
      <c r="F21" s="5">
        <v>0.09</v>
      </c>
      <c r="G21" s="5">
        <v>1.04</v>
      </c>
      <c r="H21" s="5">
        <v>0</v>
      </c>
      <c r="I21" s="5">
        <v>0</v>
      </c>
      <c r="J21" s="5">
        <v>0</v>
      </c>
      <c r="K21" s="5">
        <f t="shared" si="0"/>
        <v>138.28</v>
      </c>
      <c r="L21" s="5">
        <v>213.73000000000002</v>
      </c>
      <c r="M21" s="5">
        <f t="shared" si="1"/>
        <v>352.01</v>
      </c>
    </row>
    <row r="22" spans="1:13" x14ac:dyDescent="0.3">
      <c r="A22" s="3">
        <v>18</v>
      </c>
      <c r="B22" s="3" t="s">
        <v>31</v>
      </c>
      <c r="C22" s="5">
        <v>41.68</v>
      </c>
      <c r="D22" s="5">
        <v>0</v>
      </c>
      <c r="E22" s="5">
        <v>0</v>
      </c>
      <c r="F22" s="5">
        <v>0.19</v>
      </c>
      <c r="G22" s="5">
        <v>2.29</v>
      </c>
      <c r="H22" s="5">
        <v>0</v>
      </c>
      <c r="I22" s="5">
        <v>0</v>
      </c>
      <c r="J22" s="5">
        <v>0</v>
      </c>
      <c r="K22" s="5">
        <f t="shared" si="0"/>
        <v>44.16</v>
      </c>
      <c r="L22" s="5">
        <v>168.16</v>
      </c>
      <c r="M22" s="5">
        <f t="shared" si="1"/>
        <v>212.32</v>
      </c>
    </row>
    <row r="23" spans="1:13" x14ac:dyDescent="0.3">
      <c r="A23" s="3">
        <v>19</v>
      </c>
      <c r="B23" s="3" t="s">
        <v>32</v>
      </c>
      <c r="C23" s="5">
        <v>1806.95</v>
      </c>
      <c r="D23" s="5">
        <v>506.34999999999997</v>
      </c>
      <c r="E23" s="5">
        <v>0</v>
      </c>
      <c r="F23" s="5">
        <v>0.7</v>
      </c>
      <c r="G23" s="5">
        <v>14.18</v>
      </c>
      <c r="H23" s="5">
        <v>0.17</v>
      </c>
      <c r="I23" s="5">
        <v>0</v>
      </c>
      <c r="J23" s="5">
        <v>19.41</v>
      </c>
      <c r="K23" s="5">
        <f t="shared" si="0"/>
        <v>2347.7599999999998</v>
      </c>
      <c r="L23" s="5">
        <v>8185.54</v>
      </c>
      <c r="M23" s="5">
        <f t="shared" si="1"/>
        <v>10533.3</v>
      </c>
    </row>
    <row r="24" spans="1:13" x14ac:dyDescent="0.3">
      <c r="A24" s="3">
        <v>20</v>
      </c>
      <c r="B24" s="3" t="s">
        <v>33</v>
      </c>
      <c r="C24" s="5">
        <v>11.97</v>
      </c>
      <c r="D24" s="5">
        <v>8.11</v>
      </c>
      <c r="E24" s="5">
        <v>0</v>
      </c>
      <c r="F24" s="5">
        <v>0.12</v>
      </c>
      <c r="G24" s="5">
        <v>0.17</v>
      </c>
      <c r="H24" s="5">
        <v>0</v>
      </c>
      <c r="I24" s="5">
        <v>0</v>
      </c>
      <c r="J24" s="5">
        <v>0</v>
      </c>
      <c r="K24" s="5">
        <f t="shared" si="0"/>
        <v>20.37</v>
      </c>
      <c r="L24" s="5">
        <v>55.58</v>
      </c>
      <c r="M24" s="5">
        <f t="shared" si="1"/>
        <v>75.95</v>
      </c>
    </row>
    <row r="25" spans="1:13" x14ac:dyDescent="0.3">
      <c r="A25" s="3">
        <v>21</v>
      </c>
      <c r="B25" s="3" t="s">
        <v>34</v>
      </c>
      <c r="C25" s="5">
        <v>178.56</v>
      </c>
      <c r="D25" s="5">
        <v>34.26</v>
      </c>
      <c r="E25" s="5">
        <v>0</v>
      </c>
      <c r="F25" s="5">
        <v>0.05</v>
      </c>
      <c r="G25" s="5">
        <v>0.33</v>
      </c>
      <c r="H25" s="5">
        <v>0</v>
      </c>
      <c r="I25" s="5">
        <v>0</v>
      </c>
      <c r="J25" s="5">
        <v>0.08</v>
      </c>
      <c r="K25" s="5">
        <f t="shared" si="0"/>
        <v>213.28000000000003</v>
      </c>
      <c r="L25" s="5">
        <v>695.45</v>
      </c>
      <c r="M25" s="5">
        <f t="shared" si="1"/>
        <v>908.73</v>
      </c>
    </row>
    <row r="26" spans="1:13" x14ac:dyDescent="0.3">
      <c r="A26" s="3">
        <v>22</v>
      </c>
      <c r="B26" s="3" t="s">
        <v>35</v>
      </c>
      <c r="C26" s="5">
        <v>100.32</v>
      </c>
      <c r="D26" s="5">
        <v>47.620000000000005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0"/>
        <v>147.94</v>
      </c>
      <c r="L26" s="5">
        <v>63.050000000000004</v>
      </c>
      <c r="M26" s="5">
        <f t="shared" si="1"/>
        <v>210.99</v>
      </c>
    </row>
    <row r="27" spans="1:13" x14ac:dyDescent="0.3">
      <c r="A27" s="3">
        <v>23</v>
      </c>
      <c r="B27" s="3" t="s">
        <v>36</v>
      </c>
      <c r="C27" s="5">
        <v>180.06</v>
      </c>
      <c r="D27" s="5">
        <v>626.91</v>
      </c>
      <c r="E27" s="5">
        <v>250.57</v>
      </c>
      <c r="F27" s="5">
        <v>0</v>
      </c>
      <c r="G27" s="5">
        <v>1.1100000000000001</v>
      </c>
      <c r="H27" s="5">
        <v>0</v>
      </c>
      <c r="I27" s="5">
        <v>0</v>
      </c>
      <c r="J27" s="5">
        <v>10.31</v>
      </c>
      <c r="K27" s="5">
        <f t="shared" si="0"/>
        <v>1068.9599999999998</v>
      </c>
      <c r="L27" s="5">
        <v>8699.4600000000009</v>
      </c>
      <c r="M27" s="5">
        <f t="shared" si="1"/>
        <v>9768.42</v>
      </c>
    </row>
    <row r="28" spans="1:13" x14ac:dyDescent="0.3">
      <c r="A28" s="3">
        <v>24</v>
      </c>
      <c r="B28" s="3" t="s">
        <v>37</v>
      </c>
      <c r="C28" s="5">
        <v>712.76</v>
      </c>
      <c r="D28" s="5">
        <v>557.6</v>
      </c>
      <c r="E28" s="5">
        <v>0</v>
      </c>
      <c r="F28" s="5">
        <v>0.1</v>
      </c>
      <c r="G28" s="5">
        <v>0.8</v>
      </c>
      <c r="H28" s="5">
        <v>1.31</v>
      </c>
      <c r="I28" s="5">
        <v>0</v>
      </c>
      <c r="J28" s="5">
        <v>5.85</v>
      </c>
      <c r="K28" s="5">
        <f t="shared" si="0"/>
        <v>1278.4199999999998</v>
      </c>
      <c r="L28" s="5">
        <v>1599.6</v>
      </c>
      <c r="M28" s="5">
        <f t="shared" si="1"/>
        <v>2878.0199999999995</v>
      </c>
    </row>
    <row r="29" spans="1:13" x14ac:dyDescent="0.3">
      <c r="A29" s="3">
        <v>25</v>
      </c>
      <c r="B29" s="3" t="s">
        <v>38</v>
      </c>
      <c r="C29" s="5">
        <v>145.38999999999999</v>
      </c>
      <c r="D29" s="5">
        <v>223.68</v>
      </c>
      <c r="E29" s="5">
        <v>0</v>
      </c>
      <c r="F29" s="5">
        <v>0.25</v>
      </c>
      <c r="G29" s="5">
        <v>7.05</v>
      </c>
      <c r="H29" s="5">
        <v>0</v>
      </c>
      <c r="I29" s="5">
        <v>0</v>
      </c>
      <c r="J29" s="5">
        <v>0.09</v>
      </c>
      <c r="K29" s="5">
        <f t="shared" si="0"/>
        <v>376.46</v>
      </c>
      <c r="L29" s="5">
        <v>321.66000000000003</v>
      </c>
      <c r="M29" s="5">
        <f t="shared" si="1"/>
        <v>698.12</v>
      </c>
    </row>
    <row r="30" spans="1:13" x14ac:dyDescent="0.3">
      <c r="A30" s="3">
        <v>26</v>
      </c>
      <c r="B30" s="3" t="s">
        <v>39</v>
      </c>
      <c r="C30" s="5">
        <v>5099.3600000000006</v>
      </c>
      <c r="D30" s="5">
        <v>6548.92</v>
      </c>
      <c r="E30" s="5">
        <v>214.91</v>
      </c>
      <c r="F30" s="5">
        <v>0</v>
      </c>
      <c r="G30" s="5">
        <v>1.62</v>
      </c>
      <c r="H30" s="5">
        <v>0</v>
      </c>
      <c r="I30" s="5">
        <v>0</v>
      </c>
      <c r="J30" s="5">
        <v>0.38</v>
      </c>
      <c r="K30" s="5">
        <f t="shared" si="0"/>
        <v>11865.19</v>
      </c>
      <c r="L30" s="5">
        <v>14265.57</v>
      </c>
      <c r="M30" s="5">
        <f t="shared" si="1"/>
        <v>26130.760000000002</v>
      </c>
    </row>
    <row r="31" spans="1:13" x14ac:dyDescent="0.3">
      <c r="A31" s="3">
        <v>27</v>
      </c>
      <c r="B31" s="3" t="s">
        <v>40</v>
      </c>
      <c r="C31" s="5">
        <v>2275.4299999999998</v>
      </c>
      <c r="D31" s="5">
        <v>7020.25</v>
      </c>
      <c r="E31" s="5">
        <v>0</v>
      </c>
      <c r="F31" s="5">
        <v>1.44</v>
      </c>
      <c r="G31" s="5">
        <v>55.16</v>
      </c>
      <c r="H31" s="5">
        <v>0</v>
      </c>
      <c r="I31" s="5">
        <v>0</v>
      </c>
      <c r="J31" s="5">
        <v>109.71</v>
      </c>
      <c r="K31" s="5">
        <f t="shared" si="0"/>
        <v>9461.99</v>
      </c>
      <c r="L31" s="5">
        <v>34215.979999999996</v>
      </c>
      <c r="M31" s="5">
        <f t="shared" si="1"/>
        <v>43677.969999999994</v>
      </c>
    </row>
    <row r="32" spans="1:13" x14ac:dyDescent="0.3">
      <c r="A32" s="3">
        <v>28</v>
      </c>
      <c r="B32" s="3" t="s">
        <v>41</v>
      </c>
      <c r="C32" s="5">
        <v>667.82999999999993</v>
      </c>
      <c r="D32" s="5">
        <v>1716.9399999999998</v>
      </c>
      <c r="E32" s="5">
        <v>41.83</v>
      </c>
      <c r="F32" s="5">
        <v>3.6</v>
      </c>
      <c r="G32" s="5">
        <v>90.18</v>
      </c>
      <c r="H32" s="5">
        <v>0</v>
      </c>
      <c r="I32" s="5">
        <v>0</v>
      </c>
      <c r="J32" s="5">
        <v>132.91</v>
      </c>
      <c r="K32" s="5">
        <f t="shared" si="0"/>
        <v>2653.2899999999991</v>
      </c>
      <c r="L32" s="5">
        <v>5475.98</v>
      </c>
      <c r="M32" s="5">
        <f t="shared" si="1"/>
        <v>8129.2699999999986</v>
      </c>
    </row>
    <row r="33" spans="1:13" x14ac:dyDescent="0.3">
      <c r="A33" s="3">
        <v>29</v>
      </c>
      <c r="B33" s="3" t="s">
        <v>42</v>
      </c>
      <c r="C33" s="5">
        <v>1412.29</v>
      </c>
      <c r="D33" s="5">
        <v>6738.73</v>
      </c>
      <c r="E33" s="5">
        <v>4.4800000000000004</v>
      </c>
      <c r="F33" s="5">
        <v>23.08</v>
      </c>
      <c r="G33" s="5">
        <v>65.19</v>
      </c>
      <c r="H33" s="5">
        <v>0</v>
      </c>
      <c r="I33" s="5">
        <v>0</v>
      </c>
      <c r="J33" s="5">
        <v>19.55</v>
      </c>
      <c r="K33" s="5">
        <f t="shared" si="0"/>
        <v>8263.3199999999979</v>
      </c>
      <c r="L33" s="5">
        <v>29552.550000000003</v>
      </c>
      <c r="M33" s="5">
        <f t="shared" si="1"/>
        <v>37815.870000000003</v>
      </c>
    </row>
    <row r="34" spans="1:13" x14ac:dyDescent="0.3">
      <c r="A34" s="3">
        <v>30</v>
      </c>
      <c r="B34" s="3" t="s">
        <v>43</v>
      </c>
      <c r="C34" s="5">
        <v>407.37</v>
      </c>
      <c r="D34" s="5">
        <v>1904.1200000000001</v>
      </c>
      <c r="E34" s="5">
        <v>1.05</v>
      </c>
      <c r="F34" s="5">
        <v>7.66</v>
      </c>
      <c r="G34" s="5">
        <v>8.06</v>
      </c>
      <c r="H34" s="5">
        <v>0</v>
      </c>
      <c r="I34" s="5">
        <v>0</v>
      </c>
      <c r="J34" s="5">
        <v>0.94</v>
      </c>
      <c r="K34" s="5">
        <f t="shared" si="0"/>
        <v>2329.2000000000003</v>
      </c>
      <c r="L34" s="5">
        <v>7637.92</v>
      </c>
      <c r="M34" s="5">
        <f t="shared" si="1"/>
        <v>9967.1200000000008</v>
      </c>
    </row>
    <row r="35" spans="1:13" x14ac:dyDescent="0.3">
      <c r="A35" s="3">
        <v>31</v>
      </c>
      <c r="B35" s="3" t="s">
        <v>44</v>
      </c>
      <c r="C35" s="5">
        <v>7.23</v>
      </c>
      <c r="D35" s="5">
        <v>5.66</v>
      </c>
      <c r="E35" s="5">
        <v>0</v>
      </c>
      <c r="F35" s="5">
        <v>0</v>
      </c>
      <c r="G35" s="5">
        <v>25.3</v>
      </c>
      <c r="H35" s="5">
        <v>0</v>
      </c>
      <c r="I35" s="5">
        <v>0</v>
      </c>
      <c r="J35" s="5">
        <v>125.75</v>
      </c>
      <c r="K35" s="5">
        <f t="shared" si="0"/>
        <v>163.94</v>
      </c>
      <c r="L35" s="5">
        <v>186.21</v>
      </c>
      <c r="M35" s="5">
        <f t="shared" si="1"/>
        <v>350.15</v>
      </c>
    </row>
    <row r="36" spans="1:13" x14ac:dyDescent="0.3">
      <c r="A36" s="3">
        <v>32</v>
      </c>
      <c r="B36" s="3" t="s">
        <v>45</v>
      </c>
      <c r="C36" s="5">
        <v>74.459999999999994</v>
      </c>
      <c r="D36" s="5">
        <v>33.72</v>
      </c>
      <c r="E36" s="5">
        <v>0</v>
      </c>
      <c r="F36" s="5">
        <v>0.11</v>
      </c>
      <c r="G36" s="5">
        <v>13.05</v>
      </c>
      <c r="H36" s="5">
        <v>0</v>
      </c>
      <c r="I36" s="5">
        <v>0</v>
      </c>
      <c r="J36" s="5">
        <v>0.25</v>
      </c>
      <c r="K36" s="5">
        <f t="shared" si="0"/>
        <v>121.58999999999999</v>
      </c>
      <c r="L36" s="5">
        <v>142.88</v>
      </c>
      <c r="M36" s="5">
        <f t="shared" si="1"/>
        <v>264.46999999999997</v>
      </c>
    </row>
    <row r="37" spans="1:13" x14ac:dyDescent="0.3">
      <c r="A37" s="3">
        <v>33</v>
      </c>
      <c r="B37" s="3" t="s">
        <v>46</v>
      </c>
      <c r="C37" s="5">
        <v>783.76</v>
      </c>
      <c r="D37" s="5">
        <v>842.53</v>
      </c>
      <c r="E37" s="5">
        <v>0</v>
      </c>
      <c r="F37" s="5">
        <v>0</v>
      </c>
      <c r="G37" s="5">
        <v>131.29</v>
      </c>
      <c r="H37" s="5">
        <v>4.6900000000000004</v>
      </c>
      <c r="I37" s="5">
        <v>0</v>
      </c>
      <c r="J37" s="5">
        <v>0</v>
      </c>
      <c r="K37" s="5">
        <f t="shared" si="0"/>
        <v>1762.27</v>
      </c>
      <c r="L37" s="5">
        <v>6361.55</v>
      </c>
      <c r="M37" s="5">
        <f t="shared" si="1"/>
        <v>8123.82</v>
      </c>
    </row>
    <row r="38" spans="1:13" x14ac:dyDescent="0.3">
      <c r="A38" s="3">
        <v>34</v>
      </c>
      <c r="B38" s="3" t="s">
        <v>67</v>
      </c>
      <c r="C38" s="5">
        <v>22.689999999999998</v>
      </c>
      <c r="D38" s="5">
        <v>31.83</v>
      </c>
      <c r="E38" s="5">
        <v>0</v>
      </c>
      <c r="F38" s="5">
        <v>0</v>
      </c>
      <c r="G38" s="5">
        <v>0.12</v>
      </c>
      <c r="H38" s="5">
        <v>0</v>
      </c>
      <c r="I38" s="5">
        <v>0</v>
      </c>
      <c r="J38" s="5">
        <v>0</v>
      </c>
      <c r="K38" s="5">
        <f t="shared" si="0"/>
        <v>54.639999999999993</v>
      </c>
      <c r="L38" s="5">
        <v>7.61</v>
      </c>
      <c r="M38" s="5">
        <f t="shared" si="1"/>
        <v>62.249999999999993</v>
      </c>
    </row>
    <row r="39" spans="1:13" s="1" customFormat="1" x14ac:dyDescent="0.3">
      <c r="A39" s="2"/>
      <c r="B39" s="2" t="s">
        <v>47</v>
      </c>
      <c r="C39" s="6">
        <f>SUM(C17:C38)</f>
        <v>18615.539999999997</v>
      </c>
      <c r="D39" s="6">
        <f t="shared" ref="D39:J39" si="3">SUM(D17:D38)</f>
        <v>33224.94</v>
      </c>
      <c r="E39" s="6">
        <f t="shared" si="3"/>
        <v>512.84</v>
      </c>
      <c r="F39" s="6">
        <f t="shared" si="3"/>
        <v>62.25</v>
      </c>
      <c r="G39" s="6">
        <f t="shared" si="3"/>
        <v>542.32000000000005</v>
      </c>
      <c r="H39" s="6">
        <f t="shared" si="3"/>
        <v>13.3</v>
      </c>
      <c r="I39" s="6">
        <f t="shared" si="3"/>
        <v>0.1</v>
      </c>
      <c r="J39" s="6">
        <f t="shared" si="3"/>
        <v>614.24</v>
      </c>
      <c r="K39" s="6">
        <f t="shared" ref="K39" si="4">SUM(K17:K38)</f>
        <v>53585.529999999992</v>
      </c>
      <c r="L39" s="6">
        <f t="shared" ref="L39" si="5">SUM(L17:L38)</f>
        <v>130428.07</v>
      </c>
      <c r="M39" s="6">
        <f t="shared" ref="M39" si="6">SUM(M17:M38)</f>
        <v>184013.6</v>
      </c>
    </row>
    <row r="40" spans="1:13" x14ac:dyDescent="0.3">
      <c r="A40" s="3">
        <v>35</v>
      </c>
      <c r="B40" s="3" t="s">
        <v>48</v>
      </c>
      <c r="C40" s="5">
        <v>5842.8200000000006</v>
      </c>
      <c r="D40" s="5">
        <v>286.62</v>
      </c>
      <c r="E40" s="5">
        <v>0</v>
      </c>
      <c r="F40" s="5">
        <v>5.43</v>
      </c>
      <c r="G40" s="5">
        <v>50.99</v>
      </c>
      <c r="H40" s="5">
        <v>0</v>
      </c>
      <c r="I40" s="5">
        <v>0</v>
      </c>
      <c r="J40" s="5">
        <v>0</v>
      </c>
      <c r="K40" s="5">
        <f t="shared" si="0"/>
        <v>6185.8600000000006</v>
      </c>
      <c r="L40" s="5">
        <v>726.96</v>
      </c>
      <c r="M40" s="5">
        <f t="shared" si="1"/>
        <v>6912.8200000000006</v>
      </c>
    </row>
    <row r="41" spans="1:13" x14ac:dyDescent="0.3">
      <c r="A41" s="3">
        <v>36</v>
      </c>
      <c r="B41" s="3" t="s">
        <v>49</v>
      </c>
      <c r="C41" s="5">
        <v>4159.38</v>
      </c>
      <c r="D41" s="5">
        <v>355.48999999999995</v>
      </c>
      <c r="E41" s="5">
        <v>0</v>
      </c>
      <c r="F41" s="5">
        <v>9.1</v>
      </c>
      <c r="G41" s="5">
        <v>37.35</v>
      </c>
      <c r="H41" s="5">
        <v>0</v>
      </c>
      <c r="I41" s="5">
        <v>0.04</v>
      </c>
      <c r="J41" s="5">
        <v>125.61</v>
      </c>
      <c r="K41" s="5">
        <f t="shared" si="0"/>
        <v>4686.97</v>
      </c>
      <c r="L41" s="5">
        <v>553.45000000000005</v>
      </c>
      <c r="M41" s="5">
        <f t="shared" si="1"/>
        <v>5240.42</v>
      </c>
    </row>
    <row r="42" spans="1:13" s="1" customFormat="1" x14ac:dyDescent="0.3">
      <c r="A42" s="2"/>
      <c r="B42" s="2" t="s">
        <v>50</v>
      </c>
      <c r="C42" s="6">
        <f>SUM(C40:C41)</f>
        <v>10002.200000000001</v>
      </c>
      <c r="D42" s="6">
        <f t="shared" ref="D42:M42" si="7">SUM(D40:D41)</f>
        <v>642.1099999999999</v>
      </c>
      <c r="E42" s="6">
        <f t="shared" si="7"/>
        <v>0</v>
      </c>
      <c r="F42" s="6">
        <f t="shared" si="7"/>
        <v>14.53</v>
      </c>
      <c r="G42" s="6">
        <f t="shared" si="7"/>
        <v>88.34</v>
      </c>
      <c r="H42" s="6">
        <f t="shared" si="7"/>
        <v>0</v>
      </c>
      <c r="I42" s="6">
        <f t="shared" si="7"/>
        <v>0.04</v>
      </c>
      <c r="J42" s="6">
        <f t="shared" si="7"/>
        <v>125.61</v>
      </c>
      <c r="K42" s="6">
        <f t="shared" si="7"/>
        <v>10872.830000000002</v>
      </c>
      <c r="L42" s="6">
        <f t="shared" si="7"/>
        <v>1280.4100000000001</v>
      </c>
      <c r="M42" s="6">
        <f t="shared" si="7"/>
        <v>12153.240000000002</v>
      </c>
    </row>
    <row r="43" spans="1:13" x14ac:dyDescent="0.3">
      <c r="A43" s="3">
        <v>37</v>
      </c>
      <c r="B43" s="3" t="s">
        <v>51</v>
      </c>
      <c r="C43" s="5">
        <v>72.3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0"/>
        <v>72.3</v>
      </c>
      <c r="L43" s="5">
        <v>0</v>
      </c>
      <c r="M43" s="5">
        <f t="shared" si="1"/>
        <v>72.3</v>
      </c>
    </row>
    <row r="44" spans="1:13" x14ac:dyDescent="0.3">
      <c r="A44" s="3">
        <v>38</v>
      </c>
      <c r="B44" s="3" t="s">
        <v>52</v>
      </c>
      <c r="C44" s="5">
        <v>10433.379999999999</v>
      </c>
      <c r="D44" s="5">
        <v>1156.31</v>
      </c>
      <c r="E44" s="5">
        <v>9.74</v>
      </c>
      <c r="F44" s="5">
        <v>0.31</v>
      </c>
      <c r="G44" s="5">
        <v>117.93</v>
      </c>
      <c r="H44" s="5">
        <v>36.19</v>
      </c>
      <c r="I44" s="5">
        <v>44.33</v>
      </c>
      <c r="J44" s="5">
        <v>1943.61</v>
      </c>
      <c r="K44" s="5">
        <f t="shared" si="0"/>
        <v>13741.8</v>
      </c>
      <c r="L44" s="5">
        <v>5455.0199999999995</v>
      </c>
      <c r="M44" s="5">
        <f t="shared" si="1"/>
        <v>19196.82</v>
      </c>
    </row>
    <row r="45" spans="1:13" x14ac:dyDescent="0.3">
      <c r="A45" s="3">
        <v>39</v>
      </c>
      <c r="B45" s="3" t="s">
        <v>53</v>
      </c>
      <c r="C45" s="5">
        <v>0</v>
      </c>
      <c r="D45" s="5">
        <v>191.33999999999997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0"/>
        <v>191.33999999999997</v>
      </c>
      <c r="L45" s="5">
        <v>0</v>
      </c>
      <c r="M45" s="5">
        <f t="shared" si="1"/>
        <v>191.33999999999997</v>
      </c>
    </row>
    <row r="46" spans="1:13" s="1" customFormat="1" x14ac:dyDescent="0.3">
      <c r="A46" s="2"/>
      <c r="B46" s="2" t="s">
        <v>54</v>
      </c>
      <c r="C46" s="6">
        <f t="shared" ref="C46:M46" si="8">SUM(C43:C45)</f>
        <v>10505.679999999998</v>
      </c>
      <c r="D46" s="6">
        <f t="shared" si="8"/>
        <v>1347.6499999999999</v>
      </c>
      <c r="E46" s="6">
        <f t="shared" si="8"/>
        <v>9.74</v>
      </c>
      <c r="F46" s="6">
        <f t="shared" si="8"/>
        <v>0.31</v>
      </c>
      <c r="G46" s="6">
        <f t="shared" si="8"/>
        <v>117.93</v>
      </c>
      <c r="H46" s="6">
        <f t="shared" si="8"/>
        <v>36.19</v>
      </c>
      <c r="I46" s="6">
        <f t="shared" si="8"/>
        <v>44.33</v>
      </c>
      <c r="J46" s="6">
        <f t="shared" si="8"/>
        <v>1943.61</v>
      </c>
      <c r="K46" s="6">
        <f t="shared" si="8"/>
        <v>14005.439999999999</v>
      </c>
      <c r="L46" s="6">
        <f t="shared" si="8"/>
        <v>5455.0199999999995</v>
      </c>
      <c r="M46" s="6">
        <f t="shared" si="8"/>
        <v>19460.46</v>
      </c>
    </row>
    <row r="47" spans="1:13" x14ac:dyDescent="0.3">
      <c r="A47" s="3">
        <v>40</v>
      </c>
      <c r="B47" s="3" t="s">
        <v>55</v>
      </c>
      <c r="C47" s="5">
        <v>90.14</v>
      </c>
      <c r="D47" s="5">
        <v>378.22</v>
      </c>
      <c r="E47" s="5">
        <v>0</v>
      </c>
      <c r="F47" s="5">
        <v>0</v>
      </c>
      <c r="G47" s="5">
        <v>12.24</v>
      </c>
      <c r="H47" s="5">
        <v>0</v>
      </c>
      <c r="I47" s="5">
        <v>0</v>
      </c>
      <c r="J47" s="5">
        <v>68.599999999999994</v>
      </c>
      <c r="K47" s="5">
        <f t="shared" si="0"/>
        <v>549.20000000000005</v>
      </c>
      <c r="L47" s="5">
        <v>131.63999999999999</v>
      </c>
      <c r="M47" s="5">
        <f t="shared" si="1"/>
        <v>680.84</v>
      </c>
    </row>
    <row r="48" spans="1:13" x14ac:dyDescent="0.3">
      <c r="A48" s="3">
        <v>41</v>
      </c>
      <c r="B48" s="3" t="s">
        <v>56</v>
      </c>
      <c r="C48" s="5">
        <v>328.23</v>
      </c>
      <c r="D48" s="5">
        <v>55.879999999999995</v>
      </c>
      <c r="E48" s="5">
        <v>0</v>
      </c>
      <c r="F48" s="5">
        <v>0</v>
      </c>
      <c r="G48" s="5">
        <v>47.19</v>
      </c>
      <c r="H48" s="5">
        <v>43.09</v>
      </c>
      <c r="I48" s="5">
        <v>0</v>
      </c>
      <c r="J48" s="5">
        <v>512.14</v>
      </c>
      <c r="K48" s="5">
        <f t="shared" si="0"/>
        <v>986.53</v>
      </c>
      <c r="L48" s="5">
        <v>302.26</v>
      </c>
      <c r="M48" s="5">
        <f t="shared" si="1"/>
        <v>1288.79</v>
      </c>
    </row>
    <row r="49" spans="1:13" x14ac:dyDescent="0.3">
      <c r="A49" s="3">
        <v>42</v>
      </c>
      <c r="B49" s="3" t="s">
        <v>57</v>
      </c>
      <c r="C49" s="5">
        <v>50.18</v>
      </c>
      <c r="D49" s="5">
        <v>0.09</v>
      </c>
      <c r="E49" s="5">
        <v>0</v>
      </c>
      <c r="F49" s="5">
        <v>0</v>
      </c>
      <c r="G49" s="5">
        <v>4.3899999999999997</v>
      </c>
      <c r="H49" s="5">
        <v>0</v>
      </c>
      <c r="I49" s="5">
        <v>0</v>
      </c>
      <c r="J49" s="5">
        <v>68.510000000000005</v>
      </c>
      <c r="K49" s="5">
        <f t="shared" si="0"/>
        <v>123.17000000000002</v>
      </c>
      <c r="L49" s="5">
        <v>0.5</v>
      </c>
      <c r="M49" s="5">
        <f t="shared" si="1"/>
        <v>123.67000000000002</v>
      </c>
    </row>
    <row r="50" spans="1:13" x14ac:dyDescent="0.3">
      <c r="A50" s="3">
        <v>43</v>
      </c>
      <c r="B50" s="3" t="s">
        <v>58</v>
      </c>
      <c r="C50" s="5">
        <v>417.09999999999997</v>
      </c>
      <c r="D50" s="5">
        <v>79.78</v>
      </c>
      <c r="E50" s="5">
        <v>0</v>
      </c>
      <c r="F50" s="5">
        <v>0.61</v>
      </c>
      <c r="G50" s="5">
        <v>0.23</v>
      </c>
      <c r="H50" s="5">
        <v>0</v>
      </c>
      <c r="I50" s="5">
        <v>0</v>
      </c>
      <c r="J50" s="5">
        <v>0.63</v>
      </c>
      <c r="K50" s="5">
        <f t="shared" si="0"/>
        <v>498.35</v>
      </c>
      <c r="L50" s="5">
        <v>18.61</v>
      </c>
      <c r="M50" s="5">
        <f t="shared" si="1"/>
        <v>516.96</v>
      </c>
    </row>
    <row r="51" spans="1:13" x14ac:dyDescent="0.3">
      <c r="A51" s="3">
        <v>44</v>
      </c>
      <c r="B51" s="3" t="s">
        <v>59</v>
      </c>
      <c r="C51" s="5">
        <v>126.51</v>
      </c>
      <c r="D51" s="5">
        <v>83.59</v>
      </c>
      <c r="E51" s="5">
        <v>0</v>
      </c>
      <c r="F51" s="5">
        <v>0</v>
      </c>
      <c r="G51" s="5">
        <v>48</v>
      </c>
      <c r="H51" s="5">
        <v>0</v>
      </c>
      <c r="I51" s="5">
        <v>0</v>
      </c>
      <c r="J51" s="5">
        <v>210.89</v>
      </c>
      <c r="K51" s="5">
        <f t="shared" si="0"/>
        <v>468.99</v>
      </c>
      <c r="L51" s="5">
        <v>217.62</v>
      </c>
      <c r="M51" s="5">
        <f t="shared" si="1"/>
        <v>686.61</v>
      </c>
    </row>
    <row r="52" spans="1:13" x14ac:dyDescent="0.3">
      <c r="A52" s="3">
        <v>45</v>
      </c>
      <c r="B52" s="3" t="s">
        <v>68</v>
      </c>
      <c r="C52" s="5">
        <v>0</v>
      </c>
      <c r="D52" s="5">
        <v>0.35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f t="shared" si="0"/>
        <v>0.35</v>
      </c>
      <c r="L52" s="5">
        <v>48.07</v>
      </c>
      <c r="M52" s="5">
        <f t="shared" si="1"/>
        <v>48.42</v>
      </c>
    </row>
    <row r="53" spans="1:13" x14ac:dyDescent="0.3">
      <c r="A53" s="3">
        <v>46</v>
      </c>
      <c r="B53" s="3" t="s">
        <v>69</v>
      </c>
      <c r="C53" s="5">
        <v>188.75</v>
      </c>
      <c r="D53" s="5">
        <v>170.84</v>
      </c>
      <c r="E53" s="5">
        <v>4.8</v>
      </c>
      <c r="F53" s="5">
        <v>0</v>
      </c>
      <c r="G53" s="5">
        <v>0</v>
      </c>
      <c r="H53" s="5">
        <v>0</v>
      </c>
      <c r="I53" s="5">
        <v>0</v>
      </c>
      <c r="J53" s="5">
        <v>58.01</v>
      </c>
      <c r="K53" s="5">
        <f t="shared" si="0"/>
        <v>422.40000000000003</v>
      </c>
      <c r="L53" s="5">
        <v>107</v>
      </c>
      <c r="M53" s="5">
        <f t="shared" si="1"/>
        <v>529.40000000000009</v>
      </c>
    </row>
    <row r="54" spans="1:13" x14ac:dyDescent="0.3">
      <c r="A54" s="3">
        <v>47</v>
      </c>
      <c r="B54" s="3" t="s">
        <v>70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f t="shared" si="0"/>
        <v>0</v>
      </c>
      <c r="L54" s="5">
        <v>44</v>
      </c>
      <c r="M54" s="5">
        <f t="shared" si="1"/>
        <v>44</v>
      </c>
    </row>
    <row r="55" spans="1:13" s="1" customFormat="1" x14ac:dyDescent="0.3">
      <c r="A55" s="3"/>
      <c r="B55" s="2" t="s">
        <v>60</v>
      </c>
      <c r="C55" s="6">
        <f>SUM(C47:C54)</f>
        <v>1200.9099999999999</v>
      </c>
      <c r="D55" s="6">
        <f t="shared" ref="D55:M55" si="9">SUM(D47:D54)</f>
        <v>768.75000000000011</v>
      </c>
      <c r="E55" s="6">
        <f t="shared" si="9"/>
        <v>4.8</v>
      </c>
      <c r="F55" s="6">
        <f t="shared" si="9"/>
        <v>0.61</v>
      </c>
      <c r="G55" s="6">
        <f t="shared" si="9"/>
        <v>112.05</v>
      </c>
      <c r="H55" s="6">
        <f t="shared" si="9"/>
        <v>43.09</v>
      </c>
      <c r="I55" s="6">
        <f t="shared" si="9"/>
        <v>0</v>
      </c>
      <c r="J55" s="6">
        <f t="shared" si="9"/>
        <v>918.78</v>
      </c>
      <c r="K55" s="6">
        <f t="shared" si="9"/>
        <v>3048.99</v>
      </c>
      <c r="L55" s="6">
        <f t="shared" si="9"/>
        <v>869.7</v>
      </c>
      <c r="M55" s="6">
        <f t="shared" si="9"/>
        <v>3918.6900000000005</v>
      </c>
    </row>
    <row r="56" spans="1:13" x14ac:dyDescent="0.3">
      <c r="A56" s="3">
        <v>48</v>
      </c>
      <c r="B56" s="3" t="s">
        <v>61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f t="shared" si="0"/>
        <v>0</v>
      </c>
      <c r="L56" s="5">
        <v>0</v>
      </c>
      <c r="M56" s="5">
        <f t="shared" si="1"/>
        <v>0</v>
      </c>
    </row>
    <row r="57" spans="1:13" x14ac:dyDescent="0.3">
      <c r="A57" s="3">
        <v>49</v>
      </c>
      <c r="B57" s="3" t="s">
        <v>62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f t="shared" si="0"/>
        <v>0</v>
      </c>
      <c r="L57" s="5">
        <v>0</v>
      </c>
      <c r="M57" s="5">
        <f t="shared" si="1"/>
        <v>0</v>
      </c>
    </row>
    <row r="58" spans="1:13" s="1" customFormat="1" x14ac:dyDescent="0.3">
      <c r="A58" s="2"/>
      <c r="B58" s="2" t="s">
        <v>63</v>
      </c>
      <c r="C58" s="6">
        <f>SUM(C56:C57)</f>
        <v>0</v>
      </c>
      <c r="D58" s="6">
        <f t="shared" ref="D58:M58" si="10">SUM(D56:D57)</f>
        <v>0</v>
      </c>
      <c r="E58" s="6">
        <f t="shared" si="10"/>
        <v>0</v>
      </c>
      <c r="F58" s="6">
        <f t="shared" si="10"/>
        <v>0</v>
      </c>
      <c r="G58" s="6">
        <f t="shared" si="10"/>
        <v>0</v>
      </c>
      <c r="H58" s="6">
        <f t="shared" si="10"/>
        <v>0</v>
      </c>
      <c r="I58" s="6">
        <f t="shared" si="10"/>
        <v>0</v>
      </c>
      <c r="J58" s="6">
        <f t="shared" si="10"/>
        <v>0</v>
      </c>
      <c r="K58" s="6">
        <f t="shared" si="10"/>
        <v>0</v>
      </c>
      <c r="L58" s="6">
        <f t="shared" si="10"/>
        <v>0</v>
      </c>
      <c r="M58" s="6">
        <f t="shared" si="10"/>
        <v>0</v>
      </c>
    </row>
    <row r="59" spans="1:13" x14ac:dyDescent="0.3">
      <c r="A59" s="3"/>
      <c r="B59" s="2" t="s">
        <v>64</v>
      </c>
      <c r="C59" s="6">
        <f t="shared" ref="C59:M59" si="11">C16+C39+C42+C46+C55+C58</f>
        <v>70479.549999999988</v>
      </c>
      <c r="D59" s="6">
        <f t="shared" si="11"/>
        <v>61979.840000000004</v>
      </c>
      <c r="E59" s="6">
        <f t="shared" si="11"/>
        <v>569.56999999999994</v>
      </c>
      <c r="F59" s="6">
        <f t="shared" si="11"/>
        <v>441.22</v>
      </c>
      <c r="G59" s="6">
        <f t="shared" si="11"/>
        <v>2763.55</v>
      </c>
      <c r="H59" s="6">
        <f t="shared" si="11"/>
        <v>1060.9299999999998</v>
      </c>
      <c r="I59" s="6">
        <f t="shared" si="11"/>
        <v>45.89</v>
      </c>
      <c r="J59" s="6">
        <f t="shared" si="11"/>
        <v>4119.21</v>
      </c>
      <c r="K59" s="6">
        <f t="shared" si="11"/>
        <v>141459.75999999998</v>
      </c>
      <c r="L59" s="6">
        <f t="shared" si="11"/>
        <v>210825.67</v>
      </c>
      <c r="M59" s="6">
        <f t="shared" si="11"/>
        <v>352285.43000000005</v>
      </c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2023-01-05T05:37:43Z</dcterms:modified>
</cp:coreProperties>
</file>